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декабрь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8" i="1" l="1"/>
  <c r="D17" i="1"/>
  <c r="D15" i="1"/>
  <c r="D14" i="1"/>
  <c r="D13" i="1"/>
  <c r="D12" i="1"/>
  <c r="D11" i="1"/>
  <c r="D10" i="1"/>
  <c r="D9" i="1"/>
  <c r="D8" i="1"/>
  <c r="D7" i="1"/>
  <c r="D4" i="1"/>
  <c r="D6" i="1"/>
  <c r="D5" i="1"/>
  <c r="D16" i="1" l="1"/>
</calcChain>
</file>

<file path=xl/sharedStrings.xml><?xml version="1.0" encoding="utf-8"?>
<sst xmlns="http://schemas.openxmlformats.org/spreadsheetml/2006/main" count="13" uniqueCount="13">
  <si>
    <t>№/№</t>
  </si>
  <si>
    <t>Наименование ПС</t>
  </si>
  <si>
    <t>№ фидера</t>
  </si>
  <si>
    <t>кВт</t>
  </si>
  <si>
    <t>ПС 110/10/6 Южная</t>
  </si>
  <si>
    <t>ПС 110/10 Промстройматериалы</t>
  </si>
  <si>
    <t>ПС 35/6 Стекловолокно</t>
  </si>
  <si>
    <t>ПС 110/10 Стройиндустрия</t>
  </si>
  <si>
    <t>ПС 110/6 Судостроительная</t>
  </si>
  <si>
    <t>ПС 35/6 Трусовская</t>
  </si>
  <si>
    <t>ПС 110/10/6 Царевская</t>
  </si>
  <si>
    <t xml:space="preserve">Максимальное потребление за режимный день </t>
  </si>
  <si>
    <t xml:space="preserve">Информация о результатах контрольных замеров электрических параметров режимов работы оборудования объектов электросетевого хозяйства  ООО "НВСК"                           за декабрь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</si>
</sst>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G21" sqref="G21"/>
    </sheetView>
  </sheetViews>
  <sheetFormatPr defaultRowHeight="15" x14ac:dyDescent="0.25"/>
  <cols>
    <col min="1" max="1" width="6.5703125" customWidth="1"/>
    <col min="2" max="2" width="34.5703125" customWidth="1"/>
    <col min="3" max="3" width="12.7109375" customWidth="1"/>
    <col min="4" max="4" width="12" customWidth="1"/>
    <col min="5" max="5" width="15.7109375" customWidth="1"/>
    <col min="15" max="15" width="19.28515625" customWidth="1"/>
  </cols>
  <sheetData>
    <row r="1" spans="1:15" ht="63" customHeight="1" thickBot="1" x14ac:dyDescent="0.3">
      <c r="A1" s="26" t="s">
        <v>12</v>
      </c>
      <c r="B1" s="26"/>
      <c r="C1" s="26"/>
      <c r="D1" s="26"/>
    </row>
    <row r="2" spans="1:15" ht="16.5" thickBot="1" x14ac:dyDescent="0.3">
      <c r="A2" s="27" t="s">
        <v>11</v>
      </c>
      <c r="B2" s="28"/>
      <c r="C2" s="28"/>
      <c r="D2" s="29"/>
    </row>
    <row r="3" spans="1:15" ht="22.5" customHeight="1" thickBot="1" x14ac:dyDescent="0.3">
      <c r="A3" s="14" t="s">
        <v>0</v>
      </c>
      <c r="B3" s="15" t="s">
        <v>1</v>
      </c>
      <c r="C3" s="16" t="s">
        <v>2</v>
      </c>
      <c r="D3" s="17" t="s">
        <v>3</v>
      </c>
    </row>
    <row r="4" spans="1:15" ht="21" customHeight="1" x14ac:dyDescent="0.25">
      <c r="A4" s="6">
        <v>1</v>
      </c>
      <c r="B4" s="8" t="s">
        <v>4</v>
      </c>
      <c r="C4" s="8">
        <v>618</v>
      </c>
      <c r="D4" s="9">
        <f>147963/416</f>
        <v>355.68028846153845</v>
      </c>
      <c r="E4" s="3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 x14ac:dyDescent="0.25">
      <c r="A5" s="18">
        <v>2</v>
      </c>
      <c r="B5" s="20" t="s">
        <v>5</v>
      </c>
      <c r="C5" s="7">
        <v>17</v>
      </c>
      <c r="D5" s="10">
        <f>163618/416</f>
        <v>393.3125</v>
      </c>
      <c r="E5" s="3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x14ac:dyDescent="0.25">
      <c r="A6" s="19"/>
      <c r="B6" s="21"/>
      <c r="C6" s="7">
        <v>18</v>
      </c>
      <c r="D6" s="10">
        <f>688375/416</f>
        <v>1654.7475961538462</v>
      </c>
      <c r="E6" s="3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x14ac:dyDescent="0.25">
      <c r="A7" s="18">
        <v>3</v>
      </c>
      <c r="B7" s="20" t="s">
        <v>6</v>
      </c>
      <c r="C7" s="7">
        <v>1</v>
      </c>
      <c r="D7" s="10">
        <f>0/416</f>
        <v>0</v>
      </c>
      <c r="E7" s="3"/>
      <c r="F7" s="1"/>
      <c r="G7" s="4"/>
    </row>
    <row r="8" spans="1:15" ht="15.75" x14ac:dyDescent="0.25">
      <c r="A8" s="24"/>
      <c r="B8" s="25"/>
      <c r="C8" s="7">
        <v>9</v>
      </c>
      <c r="D8" s="10">
        <f>217891/416</f>
        <v>523.77644230769226</v>
      </c>
      <c r="E8" s="3"/>
      <c r="F8" s="1"/>
      <c r="G8" s="4"/>
    </row>
    <row r="9" spans="1:15" ht="15.75" x14ac:dyDescent="0.25">
      <c r="A9" s="19"/>
      <c r="B9" s="21"/>
      <c r="C9" s="7">
        <v>26</v>
      </c>
      <c r="D9" s="10">
        <f>389341/416</f>
        <v>935.91586538461536</v>
      </c>
      <c r="E9" s="3"/>
      <c r="F9" s="1"/>
      <c r="G9" s="4"/>
    </row>
    <row r="10" spans="1:15" ht="15.75" x14ac:dyDescent="0.25">
      <c r="A10" s="18">
        <v>4</v>
      </c>
      <c r="B10" s="20" t="s">
        <v>7</v>
      </c>
      <c r="C10" s="7">
        <v>11</v>
      </c>
      <c r="D10" s="10">
        <f>0/416</f>
        <v>0</v>
      </c>
      <c r="E10" s="3"/>
      <c r="F10" s="1"/>
      <c r="G10" s="4"/>
    </row>
    <row r="11" spans="1:15" ht="15.75" x14ac:dyDescent="0.25">
      <c r="A11" s="19"/>
      <c r="B11" s="21"/>
      <c r="C11" s="7">
        <v>12</v>
      </c>
      <c r="D11" s="10">
        <f>217840/416</f>
        <v>523.65384615384619</v>
      </c>
      <c r="E11" s="3"/>
      <c r="F11" s="1"/>
      <c r="G11" s="4"/>
    </row>
    <row r="12" spans="1:15" ht="15.75" x14ac:dyDescent="0.25">
      <c r="A12" s="18">
        <v>5</v>
      </c>
      <c r="B12" s="20" t="s">
        <v>8</v>
      </c>
      <c r="C12" s="7">
        <v>31</v>
      </c>
      <c r="D12" s="10">
        <f>83269/416</f>
        <v>200.16586538461539</v>
      </c>
      <c r="E12" s="3"/>
      <c r="F12" s="1"/>
      <c r="G12" s="4"/>
    </row>
    <row r="13" spans="1:15" ht="15.75" x14ac:dyDescent="0.25">
      <c r="A13" s="24"/>
      <c r="B13" s="25"/>
      <c r="C13" s="7">
        <v>36</v>
      </c>
      <c r="D13" s="10">
        <f>180342/416</f>
        <v>433.51442307692309</v>
      </c>
      <c r="E13" s="3"/>
      <c r="F13" s="1"/>
      <c r="G13" s="4"/>
    </row>
    <row r="14" spans="1:15" ht="15.75" x14ac:dyDescent="0.25">
      <c r="A14" s="19"/>
      <c r="B14" s="21"/>
      <c r="C14" s="11">
        <v>37</v>
      </c>
      <c r="D14" s="10">
        <f>3949/416</f>
        <v>9.4927884615384617</v>
      </c>
      <c r="E14" s="3"/>
      <c r="F14" s="1"/>
      <c r="G14" s="4"/>
    </row>
    <row r="15" spans="1:15" ht="15.75" x14ac:dyDescent="0.25">
      <c r="A15" s="18">
        <v>6</v>
      </c>
      <c r="B15" s="20" t="s">
        <v>9</v>
      </c>
      <c r="C15" s="11">
        <v>17</v>
      </c>
      <c r="D15" s="10">
        <f>125063/416</f>
        <v>300.63221153846155</v>
      </c>
      <c r="E15" s="3"/>
      <c r="F15" s="1"/>
      <c r="G15" s="4"/>
    </row>
    <row r="16" spans="1:15" ht="15.75" x14ac:dyDescent="0.25">
      <c r="A16" s="19"/>
      <c r="B16" s="21"/>
      <c r="C16" s="11">
        <v>10</v>
      </c>
      <c r="D16" s="10">
        <f>156/416</f>
        <v>0.375</v>
      </c>
      <c r="E16" s="3"/>
      <c r="F16" s="1"/>
      <c r="G16" s="4"/>
    </row>
    <row r="17" spans="1:5" ht="15.75" x14ac:dyDescent="0.25">
      <c r="A17" s="18">
        <v>7</v>
      </c>
      <c r="B17" s="20" t="s">
        <v>10</v>
      </c>
      <c r="C17" s="7">
        <v>119</v>
      </c>
      <c r="D17" s="10">
        <f>102388/416</f>
        <v>246.125</v>
      </c>
      <c r="E17" s="3"/>
    </row>
    <row r="18" spans="1:5" ht="16.5" thickBot="1" x14ac:dyDescent="0.3">
      <c r="A18" s="22"/>
      <c r="B18" s="23"/>
      <c r="C18" s="12">
        <v>128</v>
      </c>
      <c r="D18" s="13">
        <f>31909/416</f>
        <v>76.70432692307692</v>
      </c>
      <c r="E18" s="3"/>
    </row>
    <row r="20" spans="1:5" x14ac:dyDescent="0.25">
      <c r="A20" s="1"/>
      <c r="B20" s="2"/>
    </row>
  </sheetData>
  <mergeCells count="14">
    <mergeCell ref="A1:D1"/>
    <mergeCell ref="A2:D2"/>
    <mergeCell ref="A5:A6"/>
    <mergeCell ref="B5:B6"/>
    <mergeCell ref="A15:A16"/>
    <mergeCell ref="B15:B16"/>
    <mergeCell ref="A17:A18"/>
    <mergeCell ref="B17:B18"/>
    <mergeCell ref="A7:A9"/>
    <mergeCell ref="B7:B9"/>
    <mergeCell ref="A10:A11"/>
    <mergeCell ref="B10:B11"/>
    <mergeCell ref="A12:A14"/>
    <mergeCell ref="B12:B1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2020-12-28T15:29:10Z</dcterms:modified>
</cp:coreProperties>
</file>