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8" windowWidth="14808" windowHeight="7656"/>
  </bookViews>
  <sheets>
    <sheet name="июнь" sheetId="1" r:id="rId1"/>
  </sheets>
  <calcPr calcId="145621" refMode="R1C1"/>
</workbook>
</file>

<file path=xl/calcChain.xml><?xml version="1.0" encoding="utf-8"?>
<calcChain xmlns="http://schemas.openxmlformats.org/spreadsheetml/2006/main">
  <c r="D14" i="1" l="1"/>
  <c r="D18" i="1" l="1"/>
  <c r="D17" i="1"/>
  <c r="D16" i="1"/>
  <c r="D15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<sst xmlns="http://schemas.openxmlformats.org/spreadsheetml/2006/main" count="28" uniqueCount="27">
  <si>
    <t>ф 618</t>
  </si>
  <si>
    <t>ф 17</t>
  </si>
  <si>
    <t>ф 18</t>
  </si>
  <si>
    <t>№/№</t>
  </si>
  <si>
    <t>Наименование ПС</t>
  </si>
  <si>
    <t>№ фидера</t>
  </si>
  <si>
    <t>кВт</t>
  </si>
  <si>
    <t xml:space="preserve">Максимальное потребление  за режимный день </t>
  </si>
  <si>
    <t>ПС 110/10/6 Южная</t>
  </si>
  <si>
    <t>ПС 110/10 Промстройматериалы</t>
  </si>
  <si>
    <t>ПС 35/6 Стекловолокно</t>
  </si>
  <si>
    <t>ПС 110/10 Стройиндустрия</t>
  </si>
  <si>
    <t>ф 11</t>
  </si>
  <si>
    <t>ф 12</t>
  </si>
  <si>
    <t>ПС 110/6 Судостроительная</t>
  </si>
  <si>
    <t>ф 31</t>
  </si>
  <si>
    <t>ПС 35/6 Трусовская</t>
  </si>
  <si>
    <t>ф 1</t>
  </si>
  <si>
    <t>ф 9</t>
  </si>
  <si>
    <t>ф 26</t>
  </si>
  <si>
    <t>ф 36</t>
  </si>
  <si>
    <t>ф 37</t>
  </si>
  <si>
    <t>ф 10</t>
  </si>
  <si>
    <t>ПС 110/10/6 Царевская</t>
  </si>
  <si>
    <t>ф119</t>
  </si>
  <si>
    <t>ф128</t>
  </si>
  <si>
    <t xml:space="preserve">Информация о результатах контрольных замеров электрических параметров режимов работы оборудования объектов электросетевого хозяйства  ООО "НВСК" за июнь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</si>
</sst>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0" xfId="0" applyFill="1" applyBorder="1"/>
    <xf numFmtId="0" fontId="2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1" fontId="0" fillId="2" borderId="16" xfId="0" applyNumberFormat="1" applyFill="1" applyBorder="1" applyProtection="1">
      <protection hidden="1"/>
    </xf>
    <xf numFmtId="1" fontId="0" fillId="2" borderId="17" xfId="0" applyNumberFormat="1" applyFill="1" applyBorder="1" applyProtection="1">
      <protection hidden="1"/>
    </xf>
    <xf numFmtId="1" fontId="0" fillId="2" borderId="18" xfId="0" applyNumberFormat="1" applyFill="1" applyBorder="1" applyProtection="1">
      <protection hidden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E13" sqref="E12:E13"/>
    </sheetView>
  </sheetViews>
  <sheetFormatPr defaultRowHeight="14.4" x14ac:dyDescent="0.3"/>
  <cols>
    <col min="1" max="1" width="6.5546875" customWidth="1"/>
    <col min="2" max="2" width="29.6640625" customWidth="1"/>
    <col min="3" max="3" width="12.6640625" customWidth="1"/>
    <col min="4" max="4" width="12" customWidth="1"/>
    <col min="5" max="5" width="15.6640625" customWidth="1"/>
  </cols>
  <sheetData>
    <row r="1" spans="1:7" ht="50.25" customHeight="1" thickBot="1" x14ac:dyDescent="0.35">
      <c r="A1" s="24" t="s">
        <v>26</v>
      </c>
      <c r="B1" s="24"/>
      <c r="C1" s="24"/>
      <c r="D1" s="24"/>
    </row>
    <row r="2" spans="1:7" ht="15" thickBot="1" x14ac:dyDescent="0.35">
      <c r="A2" s="25" t="s">
        <v>7</v>
      </c>
      <c r="B2" s="26"/>
      <c r="C2" s="26"/>
      <c r="D2" s="27"/>
    </row>
    <row r="3" spans="1:7" ht="15" thickBot="1" x14ac:dyDescent="0.35">
      <c r="A3" s="8" t="s">
        <v>3</v>
      </c>
      <c r="B3" s="13" t="s">
        <v>4</v>
      </c>
      <c r="C3" s="8" t="s">
        <v>5</v>
      </c>
      <c r="D3" s="9" t="s">
        <v>6</v>
      </c>
    </row>
    <row r="4" spans="1:7" x14ac:dyDescent="0.3">
      <c r="A4" s="2">
        <v>1</v>
      </c>
      <c r="B4" s="14" t="s">
        <v>8</v>
      </c>
      <c r="C4" s="17" t="s">
        <v>0</v>
      </c>
      <c r="D4" s="21">
        <f>84903/416</f>
        <v>204.09375</v>
      </c>
      <c r="E4" s="10"/>
      <c r="F4" s="6"/>
      <c r="G4" s="11"/>
    </row>
    <row r="5" spans="1:7" x14ac:dyDescent="0.3">
      <c r="A5" s="1">
        <v>2</v>
      </c>
      <c r="B5" s="15" t="s">
        <v>9</v>
      </c>
      <c r="C5" s="18" t="s">
        <v>1</v>
      </c>
      <c r="D5" s="22">
        <f>77176/416</f>
        <v>185.51923076923077</v>
      </c>
      <c r="E5" s="10"/>
      <c r="F5" s="6"/>
      <c r="G5" s="12"/>
    </row>
    <row r="6" spans="1:7" x14ac:dyDescent="0.3">
      <c r="A6" s="1"/>
      <c r="B6" s="15"/>
      <c r="C6" s="18" t="s">
        <v>2</v>
      </c>
      <c r="D6" s="22">
        <f>145631/416</f>
        <v>350.07451923076923</v>
      </c>
      <c r="E6" s="10"/>
      <c r="F6" s="6"/>
      <c r="G6" s="12"/>
    </row>
    <row r="7" spans="1:7" x14ac:dyDescent="0.3">
      <c r="A7" s="1">
        <v>3</v>
      </c>
      <c r="B7" s="15" t="s">
        <v>10</v>
      </c>
      <c r="C7" s="18" t="s">
        <v>17</v>
      </c>
      <c r="D7" s="22">
        <f>96572/416</f>
        <v>232.14423076923077</v>
      </c>
      <c r="E7" s="10"/>
      <c r="F7" s="6"/>
      <c r="G7" s="11"/>
    </row>
    <row r="8" spans="1:7" x14ac:dyDescent="0.3">
      <c r="A8" s="1"/>
      <c r="B8" s="15"/>
      <c r="C8" s="18" t="s">
        <v>18</v>
      </c>
      <c r="D8" s="22">
        <f>62128/416</f>
        <v>149.34615384615384</v>
      </c>
      <c r="E8" s="10"/>
      <c r="F8" s="6"/>
      <c r="G8" s="11"/>
    </row>
    <row r="9" spans="1:7" x14ac:dyDescent="0.3">
      <c r="A9" s="1"/>
      <c r="B9" s="15"/>
      <c r="C9" s="18" t="s">
        <v>19</v>
      </c>
      <c r="D9" s="22">
        <f>209548/416</f>
        <v>503.72115384615387</v>
      </c>
      <c r="E9" s="10"/>
      <c r="F9" s="6"/>
      <c r="G9" s="11"/>
    </row>
    <row r="10" spans="1:7" x14ac:dyDescent="0.3">
      <c r="A10" s="1">
        <v>4</v>
      </c>
      <c r="B10" s="15" t="s">
        <v>11</v>
      </c>
      <c r="C10" s="18" t="s">
        <v>12</v>
      </c>
      <c r="D10" s="22">
        <f>18990/416</f>
        <v>45.64903846153846</v>
      </c>
      <c r="E10" s="10"/>
      <c r="F10" s="6"/>
      <c r="G10" s="11"/>
    </row>
    <row r="11" spans="1:7" x14ac:dyDescent="0.3">
      <c r="A11" s="3"/>
      <c r="B11" s="15"/>
      <c r="C11" s="18" t="s">
        <v>13</v>
      </c>
      <c r="D11" s="22">
        <f>45560/416</f>
        <v>109.51923076923077</v>
      </c>
      <c r="E11" s="10"/>
      <c r="F11" s="6"/>
      <c r="G11" s="11"/>
    </row>
    <row r="12" spans="1:7" x14ac:dyDescent="0.3">
      <c r="A12" s="1">
        <v>5</v>
      </c>
      <c r="B12" s="15" t="s">
        <v>14</v>
      </c>
      <c r="C12" s="18" t="s">
        <v>15</v>
      </c>
      <c r="D12" s="22">
        <f>77379/416</f>
        <v>186.00721153846155</v>
      </c>
      <c r="E12" s="10"/>
      <c r="F12" s="6"/>
      <c r="G12" s="11"/>
    </row>
    <row r="13" spans="1:7" x14ac:dyDescent="0.3">
      <c r="A13" s="3"/>
      <c r="B13" s="15"/>
      <c r="C13" s="18" t="s">
        <v>20</v>
      </c>
      <c r="D13" s="22">
        <f>80053/416</f>
        <v>192.43509615384616</v>
      </c>
      <c r="E13" s="10"/>
      <c r="F13" s="6"/>
      <c r="G13" s="11"/>
    </row>
    <row r="14" spans="1:7" x14ac:dyDescent="0.3">
      <c r="A14" s="3"/>
      <c r="B14" s="15"/>
      <c r="C14" s="19" t="s">
        <v>21</v>
      </c>
      <c r="D14" s="22">
        <f>4389/416</f>
        <v>10.55048076923077</v>
      </c>
      <c r="E14" s="10"/>
      <c r="F14" s="6"/>
      <c r="G14" s="11"/>
    </row>
    <row r="15" spans="1:7" x14ac:dyDescent="0.3">
      <c r="A15" s="1">
        <v>6</v>
      </c>
      <c r="B15" s="15" t="s">
        <v>16</v>
      </c>
      <c r="C15" s="19" t="s">
        <v>1</v>
      </c>
      <c r="D15" s="22">
        <f>110925/416</f>
        <v>266.64663461538464</v>
      </c>
      <c r="E15" s="10"/>
      <c r="F15" s="6"/>
      <c r="G15" s="11"/>
    </row>
    <row r="16" spans="1:7" x14ac:dyDescent="0.3">
      <c r="A16" s="3"/>
      <c r="B16" s="15"/>
      <c r="C16" s="19" t="s">
        <v>22</v>
      </c>
      <c r="D16" s="22">
        <f>156/416</f>
        <v>0.375</v>
      </c>
      <c r="E16" s="10"/>
      <c r="F16" s="6"/>
      <c r="G16" s="11"/>
    </row>
    <row r="17" spans="1:5" x14ac:dyDescent="0.3">
      <c r="A17" s="4">
        <v>7</v>
      </c>
      <c r="B17" s="15" t="s">
        <v>23</v>
      </c>
      <c r="C17" s="18" t="s">
        <v>24</v>
      </c>
      <c r="D17" s="22">
        <f>9397/416</f>
        <v>22.588942307692307</v>
      </c>
      <c r="E17" s="10"/>
    </row>
    <row r="18" spans="1:5" ht="15" thickBot="1" x14ac:dyDescent="0.35">
      <c r="A18" s="5"/>
      <c r="B18" s="16"/>
      <c r="C18" s="20" t="s">
        <v>25</v>
      </c>
      <c r="D18" s="23">
        <f>35994/416</f>
        <v>86.524038461538467</v>
      </c>
      <c r="E18" s="10"/>
    </row>
    <row r="20" spans="1:5" x14ac:dyDescent="0.3">
      <c r="A20" s="6"/>
      <c r="B20" s="7"/>
    </row>
  </sheetData>
  <sheetProtection password="ABD7" sheet="1" objects="1" scenarios="1"/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2019-12-25T07:34:37Z</dcterms:modified>
</cp:coreProperties>
</file>